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-fs01\users$\dketchersid\Documents\2026 HSB Daily Sales Reports Deb's\"/>
    </mc:Choice>
  </mc:AlternateContent>
  <xr:revisionPtr revIDLastSave="0" documentId="13_ncr:1_{33C6C2D2-55ED-48FC-AB89-D44AB38CFC46}" xr6:coauthVersionLast="47" xr6:coauthVersionMax="47" xr10:uidLastSave="{00000000-0000-0000-0000-000000000000}"/>
  <bookViews>
    <workbookView xWindow="-108" yWindow="-108" windowWidth="23256" windowHeight="12456" xr2:uid="{0AB2A29E-50AD-4201-8A80-E5F4ACA98D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3" i="1" l="1"/>
  <c r="O43" i="1"/>
  <c r="N43" i="1"/>
  <c r="J43" i="1"/>
  <c r="M35" i="1"/>
  <c r="C17" i="1"/>
  <c r="B17" i="1"/>
  <c r="P17" i="1"/>
  <c r="O17" i="1"/>
  <c r="N17" i="1"/>
  <c r="L17" i="1"/>
  <c r="K17" i="1"/>
  <c r="J17" i="1"/>
  <c r="H17" i="1"/>
  <c r="G17" i="1"/>
  <c r="F17" i="1"/>
  <c r="D17" i="1"/>
  <c r="H43" i="1"/>
  <c r="G43" i="1"/>
  <c r="F43" i="1"/>
  <c r="D43" i="1"/>
  <c r="C43" i="1"/>
  <c r="B43" i="1"/>
  <c r="K43" i="1" l="1"/>
  <c r="L43" i="1" l="1"/>
</calcChain>
</file>

<file path=xl/sharedStrings.xml><?xml version="1.0" encoding="utf-8"?>
<sst xmlns="http://schemas.openxmlformats.org/spreadsheetml/2006/main" count="163" uniqueCount="131">
  <si>
    <t>Total Private Vehicles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</si>
  <si>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</si>
  <si>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</si>
  <si>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</si>
  <si>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</si>
  <si>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</si>
  <si>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</si>
  <si>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</si>
  <si>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</si>
  <si>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</si>
  <si>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</si>
  <si>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</si>
  <si>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* Horseshoe Bend opened on April 13, 2019</t>
  </si>
  <si>
    <t>Total Sales</t>
  </si>
  <si>
    <t>HORSESHOE BEND ANNUAL COMPARISONS</t>
  </si>
  <si>
    <t>April*</t>
  </si>
  <si>
    <t>1018*</t>
  </si>
  <si>
    <t>6227**</t>
  </si>
  <si>
    <t>* Horseshoe Bend closed for COVID on April 14, 2020
  ** Reopened on May 21, 2020.</t>
  </si>
  <si>
    <t>FYI: We took 1/2 Christmas eve off &amp; all day Christmas day.</t>
  </si>
  <si>
    <t xml:space="preserve">Deb-b took this report over in June 2022 for Dec. 2021 - 2022. </t>
  </si>
  <si>
    <t xml:space="preserve">Free entry all freebees! No staff working was nice for staff. </t>
  </si>
  <si>
    <t>June 2020 / Water &amp; HSB Sticker Sales are Added to Total Sales</t>
  </si>
  <si>
    <t>10/2022 weather was a bit weird: windy, cold, rainy off/on thru month.</t>
  </si>
  <si>
    <t>Donations are not included in total rev as of March 2022 - going forward</t>
  </si>
  <si>
    <t>11/2022 cooler beginning of month.  Trying to catch up w/2019 rev/#'s.</t>
  </si>
  <si>
    <t>April</t>
  </si>
  <si>
    <t>This year we included donations in total rev. $$.  We also</t>
  </si>
  <si>
    <t>all of Christmas Day. No rev collected. FREE ENTRY for all.</t>
  </si>
  <si>
    <t xml:space="preserve">Private vehicles &amp; motorcycles combined. Taxi &amp; all </t>
  </si>
  <si>
    <t>Everything was done same as last year - 2023…. We have been</t>
  </si>
  <si>
    <t>doing a free entry for STARGAZING in summer once a month</t>
  </si>
  <si>
    <t>May thru Aug.  We have staff &amp; volunteers help w/project.</t>
  </si>
  <si>
    <t>Once a month stargazing during summer months free entry</t>
  </si>
  <si>
    <t>Total Commercial Vehicles</t>
  </si>
  <si>
    <t>Total commercial Vehicles</t>
  </si>
  <si>
    <t>Still after effects of COVID &amp; travelers working from home/driving RV's - commercial buss travel down</t>
  </si>
  <si>
    <t>I added vehicles/motorcycles then commercial vehicles w/shuttles/taxi</t>
  </si>
  <si>
    <t>Highest month since pandemic - still not 2019 numbers yet!  But better.</t>
  </si>
  <si>
    <t>August should be a great month for large commercial buses returning.</t>
  </si>
  <si>
    <t xml:space="preserve">we closed on Thanksgiving Day &amp; Christmas eve @ 11am &amp; </t>
  </si>
  <si>
    <t>included any loose change &amp; rounded rev total up to a $.</t>
  </si>
  <si>
    <t xml:space="preserve">We had more staff hired by mid summer - tried PT-seasonal </t>
  </si>
  <si>
    <t>staff - not a good fit at HSB. Seasonal and FT works best.</t>
  </si>
  <si>
    <t>Deb did trash only &amp; Christmas emps.  pd 2 hrs. for trash</t>
  </si>
  <si>
    <t>Will ask staff to do trash both Thanks/Christmas &amp; pd 2hrs. ea.</t>
  </si>
  <si>
    <t>Yearly grand totals:</t>
  </si>
  <si>
    <t>Yearly grand total:</t>
  </si>
  <si>
    <t>Added 1 more stargazing event Sept 2024. May - Sept in 2024</t>
  </si>
  <si>
    <t>Note: Only free during stargazing not all day. No NPS help?</t>
  </si>
  <si>
    <t>Nothing required in return…trash not done @ overlook (we do it).</t>
  </si>
  <si>
    <t xml:space="preserve">May - Aug. This yr. NPS/our staff/volunteers all helped! </t>
  </si>
  <si>
    <t>This year hotter temps. Kinda strange for visitation.  Not as busy</t>
  </si>
  <si>
    <t xml:space="preserve"> in hot months. Maybe due to economy/elections/Olympics.</t>
  </si>
  <si>
    <t>City/HSB started paying 20% from gross rev. made @ HSB to NPS</t>
  </si>
  <si>
    <t>This winter 6-FT emps. 1 - Seasonal &amp; not counting Deb. Manager</t>
  </si>
  <si>
    <t>June DID NOT beat 2023 rev were off $1425. diff. closed 1 day</t>
  </si>
  <si>
    <t>Closed 3 different days incidents - fatalities involved.</t>
  </si>
  <si>
    <t>We will include all donations in total rev. $$ line going forward</t>
  </si>
  <si>
    <t>No rev made but paid staff to monitor entry gate all day each day.</t>
  </si>
  <si>
    <t>**FREE entry 1.5 days for Thanksgiving &amp; same on Christmas</t>
  </si>
  <si>
    <t xml:space="preserve">8/10/24 hired 2 FT staff for HSB Kirk Esco &amp; Emma Rutigliano </t>
  </si>
  <si>
    <t xml:space="preserve"> Asian New Year 2025 (Year of the snake) 1st snow 1/29/25 Started training</t>
  </si>
  <si>
    <t xml:space="preserve">Stephanie Gishie - intern as manager @ HSB 2024/25 for 2026. 2025 we focus </t>
  </si>
  <si>
    <t xml:space="preserve">on hiring 2 FT staff. 1 cashier &amp; 1 lead cashier. Show increased bus traffic </t>
  </si>
  <si>
    <t xml:space="preserve"> Jan 2025 &amp; decreased Feb. still buses good &amp; March weather was bad lots of </t>
  </si>
  <si>
    <t xml:space="preserve"> wind &amp; cooler. Vehicle traffic down.  Not much moisture - lots of wind/sand.</t>
  </si>
  <si>
    <t xml:space="preserve">March we missed rev over last yr. by 21K . In April 29-25 we had the largest </t>
  </si>
  <si>
    <t xml:space="preserve">bus day so far - 105 Arrivals in a single day. Tue/Wed are biggest days for bus </t>
  </si>
  <si>
    <t xml:space="preserve">travel to HSB.  May 1st stargazing  59 cars avg 3 p/car - 177 came &amp; we had  </t>
  </si>
  <si>
    <t>Deb vac 5/22-6/22/25 1st time. Did work while traveling on payroll &amp; reports</t>
  </si>
  <si>
    <t>Stephanie in charge did great w/day to day stuff - always challenges w/staff.</t>
  </si>
  <si>
    <t xml:space="preserve">6/26/25 stargazing 300 people - June seemed slower but beats 2024 rev. </t>
  </si>
  <si>
    <t>July started w/a bang - windy/rainy - then hot/dry  - rev?? 7/4/25 - the North</t>
  </si>
  <si>
    <t xml:space="preserve">Rim Grand Canyon forest fire burned 70 buildings including lodge still burning </t>
  </si>
  <si>
    <t xml:space="preserve">in Aug/Sept.  Burned for months &amp; 2nd fire North of Jacob Lake. Hire 3  </t>
  </si>
  <si>
    <t>7/23-8/4/25 Free entry 6pm - 8pm back to normal hrs. 8/5/25 smoke is clearing</t>
  </si>
  <si>
    <t>Monsoon hit later in Aug &amp; Ant Canyon noticed it more than HSB, they had to</t>
  </si>
  <si>
    <t>commercial size. busses combined. This year per Darren - CM</t>
  </si>
  <si>
    <t xml:space="preserve">Cancelled stargazing due to the smoke filled skies &amp; no stars visible.   </t>
  </si>
  <si>
    <r>
      <t>seasonals before summer ends.</t>
    </r>
    <r>
      <rPr>
        <sz val="8"/>
        <color rgb="FFFF0000"/>
        <rFont val="Calibri"/>
        <family val="2"/>
        <scheme val="minor"/>
      </rPr>
      <t xml:space="preserve"> Need 2- FT staff hired July 2025. Annastacia </t>
    </r>
  </si>
  <si>
    <r>
      <t xml:space="preserve">closed 3 days.  Try to </t>
    </r>
    <r>
      <rPr>
        <sz val="8"/>
        <color rgb="FFFF0000"/>
        <rFont val="Calibri"/>
        <family val="2"/>
        <scheme val="minor"/>
      </rPr>
      <t>hire 2 more FT staff.</t>
    </r>
    <r>
      <rPr>
        <sz val="8"/>
        <rFont val="Calibri"/>
        <family val="2"/>
        <scheme val="minor"/>
      </rPr>
      <t xml:space="preserve"> Sept. short rev by $54K over 2024</t>
    </r>
  </si>
  <si>
    <r>
      <t xml:space="preserve">Oct. beautiful weather  </t>
    </r>
    <r>
      <rPr>
        <sz val="8"/>
        <color rgb="FFFF0000"/>
        <rFont val="Calibri"/>
        <family val="2"/>
        <scheme val="minor"/>
      </rPr>
      <t>Government shutdown 9/28/25. We do not shutdown</t>
    </r>
  </si>
  <si>
    <t xml:space="preserve"> 2 new LED stop signs for exit solar powered. Painted inside public restrms. (10)</t>
  </si>
  <si>
    <t>shutdown no project!  Have not seen NPS due to shutdown. 40 days longest ever</t>
  </si>
  <si>
    <t xml:space="preserve">NOTE - Balloon Regatta falls on a busy weekend Halloween not in Nov. </t>
  </si>
  <si>
    <t>1/2 day before &amp; Thanksgiving "FREE" entry staff off except trash duty. Bre/Hannah</t>
  </si>
  <si>
    <t>since 2019!!  NPS during shut down came &amp; sited Bird guy charging visitors to get a</t>
  </si>
  <si>
    <t>2 Trolley's - shuttle service. Not a good idea for HSB Darren &amp; Gregg's idea??</t>
  </si>
  <si>
    <t>Christmas day free entry staff off but do trash only. Hannah &amp; Kirk (Deb did it last yr.</t>
  </si>
  <si>
    <t xml:space="preserve">We are down in visitation overall.  Vehicles/busses - will get worse if NPS </t>
  </si>
  <si>
    <t>FYI: we didn’t count shuttles in private vehicles but in commercial counts 2025</t>
  </si>
  <si>
    <t>6 telescopes.  May weather caused us not to beat 2024 rev $28K short.</t>
  </si>
  <si>
    <t xml:space="preserve">Deb worked doubles 14hr days 6/23-7/5/25- we are trying to hire more staff. </t>
  </si>
  <si>
    <t xml:space="preserve">Ended up doing free entry 2.5 wks. 6pm - 8pm did trash only air quality from </t>
  </si>
  <si>
    <t>smoke very bad - it  filled the HSB area. Approx $4,000 Aday lost rev$</t>
  </si>
  <si>
    <r>
      <t xml:space="preserve">No NPS help during shut down - Furloughed!!. </t>
    </r>
    <r>
      <rPr>
        <sz val="8"/>
        <rFont val="Calibri"/>
        <family val="2"/>
        <scheme val="minor"/>
      </rPr>
      <t>2 new shade structures in place</t>
    </r>
  </si>
  <si>
    <t xml:space="preserve">No closure for Nov NPS to scale wall @ overlook cleanup project. Government </t>
  </si>
  <si>
    <t>10/31/25 NPS law enforcement drove thru said female attempted suicide?</t>
  </si>
  <si>
    <t xml:space="preserve"> Another vehicle drove thru spikes even w/new solar LED stop signs. Makes 228 </t>
  </si>
  <si>
    <t>photo w/his 2 big birds. No permit. Missed beating 2024 numbers in 2025.</t>
  </si>
  <si>
    <t>increases fee rates for non residents starting Jan 2026! Very nice Dec weather.</t>
  </si>
  <si>
    <t>Dec. started slower than 2024 pick up by mid-month missed beating rev 2024 by $7K 2025.</t>
  </si>
  <si>
    <t>We missed total rev by $120K from 2025 vs 2024. dang it.</t>
  </si>
  <si>
    <t>4 projects to be completed by late spring - electrical for lower parking lot,</t>
  </si>
  <si>
    <t xml:space="preserve">installed for visitors, new speed bumps by entry &amp; booths, asphalt all parking </t>
  </si>
  <si>
    <t xml:space="preserve">$16K.  It should improve by April &amp; May.  2/18 /26 we had cold/snowy weather.   </t>
  </si>
  <si>
    <t>Attempted suicide was talked down 3/21/26. 3 vehicles drove over spikes!</t>
  </si>
  <si>
    <t xml:space="preserve">conex box painted and climate control installed, 4 new shade structures  </t>
  </si>
  <si>
    <t xml:space="preserve"> Jan down rev 2025 vs 2026  Economy wacky right now. Feb. rev over 2025 by</t>
  </si>
  <si>
    <t>3/10/26 Spring break has started we see younger travelers &amp; weather warmer</t>
  </si>
  <si>
    <t>March has increased in visitors. Lost 2 seasonals for more $ @ other places.</t>
  </si>
  <si>
    <t>Increased starting seasonals @ $18p/h in March. Short over 2025 in March $27K</t>
  </si>
  <si>
    <t>Rev rounded up by</t>
  </si>
  <si>
    <t xml:space="preserve">$1 had donations </t>
  </si>
  <si>
    <t xml:space="preserve">lot, resurface trailhead, public bathrooms painted, new trash cans in parking </t>
  </si>
  <si>
    <t xml:space="preserve"> lot. Hired 2 seasonal &amp; 2 FT staff. Hire 1 more seasonals in March 2026</t>
  </si>
  <si>
    <t xml:space="preserve">April starting off great in rev$$ then slowed down.  4/29/26 record for 35+buss </t>
  </si>
  <si>
    <t xml:space="preserve"> World soccer cup is where everyone is going we will have a late summer</t>
  </si>
  <si>
    <t xml:space="preserve"> weekend. Started getting hot by end of month. June seems slower than 2025. </t>
  </si>
  <si>
    <t xml:space="preserve">size in one day = 18!!  May was ok and picked up by Memorial Day week thru </t>
  </si>
  <si>
    <t xml:space="preserve">this meaning 2027 July will start w/a bang hopefully? Deb vac May 15 - June 15. </t>
  </si>
  <si>
    <t xml:space="preserve">July 19th soccer is over.  Surrounding areas of Page have lots of out of control </t>
  </si>
  <si>
    <t>forests/brush fires casuing smoke &amp; low air quality in Northern AZ &amp; South-</t>
  </si>
  <si>
    <t>&amp; returns postage included</t>
  </si>
  <si>
    <t>&amp; postage items included</t>
  </si>
  <si>
    <r>
      <t xml:space="preserve">ern, UT.  June/July dry  2026 has been slower than in past? </t>
    </r>
    <r>
      <rPr>
        <sz val="8"/>
        <color rgb="FFFF0000"/>
        <rFont val="Calibri"/>
        <family val="2"/>
        <scheme val="minor"/>
      </rPr>
      <t xml:space="preserve"> 4th of July 250th yr</t>
    </r>
  </si>
  <si>
    <t>of independance 1pm - closing free entry for all &amp; staff went home. NOT BUSY?</t>
  </si>
  <si>
    <t>6pm did trash 2 &amp; me.  I came closed entry gate @ 10pm Firewworks was great!</t>
  </si>
  <si>
    <t>July ended short rev by about $33938 vs last yr.  July Aug is hot hot hot over 100 degrees</t>
  </si>
  <si>
    <t>last 3 wweks July and 1st 2 wks Aug!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</si>
</sst>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C6AF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/>
    <xf numFmtId="0" fontId="0" fillId="3" borderId="16" xfId="0" applyFill="1" applyBorder="1"/>
    <xf numFmtId="0" fontId="0" fillId="0" borderId="4" xfId="0" applyBorder="1"/>
    <xf numFmtId="0" fontId="0" fillId="3" borderId="17" xfId="0" applyFill="1" applyBorder="1"/>
    <xf numFmtId="0" fontId="0" fillId="3" borderId="18" xfId="0" applyFill="1" applyBorder="1"/>
    <xf numFmtId="0" fontId="0" fillId="0" borderId="9" xfId="0" applyBorder="1"/>
    <xf numFmtId="0" fontId="0" fillId="0" borderId="3" xfId="0" applyBorder="1"/>
    <xf numFmtId="0" fontId="0" fillId="3" borderId="19" xfId="0" applyFill="1" applyBorder="1"/>
    <xf numFmtId="0" fontId="0" fillId="0" borderId="6" xfId="0" applyBorder="1"/>
    <xf numFmtId="0" fontId="0" fillId="3" borderId="20" xfId="0" applyFill="1" applyBorder="1"/>
    <xf numFmtId="0" fontId="0" fillId="0" borderId="8" xfId="0" applyBorder="1"/>
    <xf numFmtId="0" fontId="0" fillId="3" borderId="21" xfId="0" applyFill="1" applyBorder="1"/>
    <xf numFmtId="0" fontId="0" fillId="0" borderId="1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64" fontId="0" fillId="0" borderId="7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3" fontId="0" fillId="0" borderId="3" xfId="0" applyNumberFormat="1" applyBorder="1"/>
    <xf numFmtId="164" fontId="0" fillId="0" borderId="5" xfId="1" applyNumberFormat="1" applyFont="1" applyBorder="1"/>
    <xf numFmtId="164" fontId="0" fillId="0" borderId="7" xfId="1" applyNumberFormat="1" applyFont="1" applyBorder="1"/>
    <xf numFmtId="3" fontId="0" fillId="0" borderId="6" xfId="0" applyNumberFormat="1" applyBorder="1"/>
    <xf numFmtId="164" fontId="0" fillId="4" borderId="10" xfId="1" applyNumberFormat="1" applyFont="1" applyFill="1" applyBorder="1"/>
    <xf numFmtId="0" fontId="0" fillId="6" borderId="1" xfId="0" applyFill="1" applyBorder="1"/>
    <xf numFmtId="0" fontId="0" fillId="5" borderId="9" xfId="0" applyFill="1" applyBorder="1"/>
    <xf numFmtId="3" fontId="0" fillId="5" borderId="8" xfId="0" applyNumberFormat="1" applyFill="1" applyBorder="1"/>
    <xf numFmtId="0" fontId="0" fillId="7" borderId="1" xfId="0" applyFill="1" applyBorder="1"/>
    <xf numFmtId="164" fontId="0" fillId="7" borderId="7" xfId="1" applyNumberFormat="1" applyFont="1" applyFill="1" applyBorder="1"/>
    <xf numFmtId="164" fontId="0" fillId="7" borderId="10" xfId="1" applyNumberFormat="1" applyFont="1" applyFill="1" applyBorder="1"/>
    <xf numFmtId="0" fontId="0" fillId="7" borderId="6" xfId="0" applyFill="1" applyBorder="1"/>
    <xf numFmtId="0" fontId="4" fillId="0" borderId="0" xfId="0" applyFont="1"/>
    <xf numFmtId="0" fontId="0" fillId="9" borderId="6" xfId="0" applyFill="1" applyBorder="1"/>
    <xf numFmtId="0" fontId="0" fillId="9" borderId="1" xfId="0" applyFill="1" applyBorder="1"/>
    <xf numFmtId="164" fontId="0" fillId="9" borderId="7" xfId="1" applyNumberFormat="1" applyFont="1" applyFill="1" applyBorder="1"/>
    <xf numFmtId="164" fontId="0" fillId="10" borderId="7" xfId="1" applyNumberFormat="1" applyFont="1" applyFill="1" applyBorder="1" applyAlignment="1">
      <alignment horizontal="center" vertical="center"/>
    </xf>
    <xf numFmtId="0" fontId="0" fillId="10" borderId="6" xfId="0" applyFill="1" applyBorder="1"/>
    <xf numFmtId="0" fontId="0" fillId="10" borderId="1" xfId="0" applyFill="1" applyBorder="1"/>
    <xf numFmtId="164" fontId="0" fillId="10" borderId="7" xfId="1" applyNumberFormat="1" applyFont="1" applyFill="1" applyBorder="1"/>
    <xf numFmtId="0" fontId="0" fillId="6" borderId="6" xfId="0" applyFill="1" applyBorder="1"/>
    <xf numFmtId="164" fontId="0" fillId="6" borderId="7" xfId="1" applyNumberFormat="1" applyFont="1" applyFill="1" applyBorder="1"/>
    <xf numFmtId="3" fontId="0" fillId="7" borderId="3" xfId="0" applyNumberFormat="1" applyFill="1" applyBorder="1"/>
    <xf numFmtId="164" fontId="0" fillId="7" borderId="5" xfId="1" applyNumberFormat="1" applyFont="1" applyFill="1" applyBorder="1"/>
    <xf numFmtId="3" fontId="0" fillId="7" borderId="6" xfId="0" applyNumberFormat="1" applyFill="1" applyBorder="1"/>
    <xf numFmtId="3" fontId="0" fillId="7" borderId="8" xfId="0" applyNumberFormat="1" applyFill="1" applyBorder="1"/>
    <xf numFmtId="0" fontId="0" fillId="7" borderId="9" xfId="0" applyFill="1" applyBorder="1"/>
    <xf numFmtId="0" fontId="0" fillId="7" borderId="8" xfId="0" applyFill="1" applyBorder="1"/>
    <xf numFmtId="164" fontId="0" fillId="0" borderId="24" xfId="1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" fontId="0" fillId="7" borderId="4" xfId="0" applyNumberFormat="1" applyFill="1" applyBorder="1"/>
    <xf numFmtId="3" fontId="0" fillId="7" borderId="1" xfId="0" applyNumberFormat="1" applyFill="1" applyBorder="1"/>
    <xf numFmtId="3" fontId="0" fillId="7" borderId="9" xfId="0" applyNumberFormat="1" applyFill="1" applyBorder="1"/>
    <xf numFmtId="0" fontId="0" fillId="2" borderId="25" xfId="0" applyFill="1" applyBorder="1" applyAlignment="1">
      <alignment horizontal="center" vertical="center"/>
    </xf>
    <xf numFmtId="0" fontId="0" fillId="2" borderId="25" xfId="0" applyFill="1" applyBorder="1"/>
    <xf numFmtId="3" fontId="0" fillId="0" borderId="26" xfId="0" applyNumberFormat="1" applyBorder="1" applyAlignment="1">
      <alignment horizontal="center" vertical="center"/>
    </xf>
    <xf numFmtId="3" fontId="0" fillId="0" borderId="27" xfId="0" applyNumberFormat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64" fontId="0" fillId="0" borderId="30" xfId="1" applyNumberFormat="1" applyFont="1" applyBorder="1" applyAlignment="1">
      <alignment horizontal="center" vertical="center"/>
    </xf>
    <xf numFmtId="3" fontId="0" fillId="7" borderId="26" xfId="0" applyNumberFormat="1" applyFill="1" applyBorder="1"/>
    <xf numFmtId="3" fontId="0" fillId="7" borderId="27" xfId="0" applyNumberFormat="1" applyFill="1" applyBorder="1"/>
    <xf numFmtId="0" fontId="0" fillId="3" borderId="31" xfId="0" applyFill="1" applyBorder="1"/>
    <xf numFmtId="164" fontId="0" fillId="2" borderId="32" xfId="1" applyNumberFormat="1" applyFont="1" applyFill="1" applyBorder="1" applyAlignment="1">
      <alignment horizontal="center" vertical="center"/>
    </xf>
    <xf numFmtId="164" fontId="0" fillId="2" borderId="33" xfId="1" applyNumberFormat="1" applyFont="1" applyFill="1" applyBorder="1"/>
    <xf numFmtId="0" fontId="0" fillId="2" borderId="33" xfId="0" applyFill="1" applyBorder="1"/>
    <xf numFmtId="3" fontId="0" fillId="2" borderId="25" xfId="0" applyNumberFormat="1" applyFill="1" applyBorder="1" applyAlignment="1">
      <alignment horizontal="center" vertical="center"/>
    </xf>
    <xf numFmtId="3" fontId="0" fillId="2" borderId="25" xfId="0" applyNumberFormat="1" applyFill="1" applyBorder="1"/>
    <xf numFmtId="164" fontId="0" fillId="2" borderId="25" xfId="1" applyNumberFormat="1" applyFont="1" applyFill="1" applyBorder="1"/>
    <xf numFmtId="0" fontId="0" fillId="2" borderId="32" xfId="0" applyFill="1" applyBorder="1" applyAlignment="1">
      <alignment horizontal="center" vertical="center"/>
    </xf>
    <xf numFmtId="0" fontId="0" fillId="2" borderId="32" xfId="0" applyFill="1" applyBorder="1"/>
    <xf numFmtId="164" fontId="0" fillId="2" borderId="25" xfId="0" applyNumberFormat="1" applyFill="1" applyBorder="1" applyAlignment="1">
      <alignment horizontal="center" vertical="center"/>
    </xf>
    <xf numFmtId="164" fontId="0" fillId="2" borderId="25" xfId="0" applyNumberFormat="1" applyFill="1" applyBorder="1"/>
    <xf numFmtId="164" fontId="0" fillId="2" borderId="33" xfId="0" applyNumberFormat="1" applyFill="1" applyBorder="1"/>
    <xf numFmtId="0" fontId="5" fillId="0" borderId="0" xfId="0" applyFont="1"/>
    <xf numFmtId="3" fontId="0" fillId="2" borderId="32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3" fontId="0" fillId="3" borderId="20" xfId="0" applyNumberFormat="1" applyFill="1" applyBorder="1"/>
    <xf numFmtId="0" fontId="6" fillId="0" borderId="0" xfId="0" applyFont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4" borderId="0" xfId="0" applyFont="1" applyFill="1" applyAlignment="1">
      <alignment horizontal="left" vertical="top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 vertical="top"/>
    </xf>
    <xf numFmtId="0" fontId="6" fillId="5" borderId="0" xfId="0" applyFont="1" applyFill="1" applyAlignment="1">
      <alignment horizontal="center" vertical="center"/>
    </xf>
    <xf numFmtId="3" fontId="6" fillId="11" borderId="0" xfId="0" applyNumberFormat="1" applyFont="1" applyFill="1" applyAlignment="1">
      <alignment horizontal="left" vertical="center"/>
    </xf>
    <xf numFmtId="0" fontId="6" fillId="11" borderId="0" xfId="0" applyFont="1" applyFill="1" applyAlignment="1">
      <alignment horizontal="center" vertical="center"/>
    </xf>
    <xf numFmtId="164" fontId="6" fillId="11" borderId="0" xfId="1" applyNumberFormat="1" applyFont="1" applyFill="1" applyBorder="1" applyAlignment="1">
      <alignment horizontal="center" vertical="center"/>
    </xf>
    <xf numFmtId="0" fontId="6" fillId="11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6" fillId="6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/>
    <xf numFmtId="0" fontId="8" fillId="0" borderId="0" xfId="0" applyFont="1" applyAlignment="1">
      <alignment horizontal="left"/>
    </xf>
    <xf numFmtId="0" fontId="8" fillId="7" borderId="0" xfId="0" applyFont="1" applyFill="1" applyAlignment="1">
      <alignment horizontal="left" vertical="center"/>
    </xf>
    <xf numFmtId="0" fontId="8" fillId="7" borderId="0" xfId="0" applyFont="1" applyFill="1"/>
    <xf numFmtId="0" fontId="8" fillId="12" borderId="0" xfId="0" applyFont="1" applyFill="1" applyAlignment="1">
      <alignment horizontal="left" vertical="center"/>
    </xf>
    <xf numFmtId="0" fontId="8" fillId="12" borderId="0" xfId="0" applyFont="1" applyFill="1"/>
    <xf numFmtId="0" fontId="8" fillId="9" borderId="0" xfId="0" applyFont="1" applyFill="1" applyAlignment="1">
      <alignment horizontal="left" vertical="center"/>
    </xf>
    <xf numFmtId="0" fontId="8" fillId="9" borderId="0" xfId="0" applyFont="1" applyFill="1"/>
    <xf numFmtId="0" fontId="2" fillId="7" borderId="0" xfId="0" applyFont="1" applyFill="1" applyAlignment="1">
      <alignment horizontal="left" vertical="center"/>
    </xf>
    <xf numFmtId="0" fontId="2" fillId="7" borderId="0" xfId="0" applyFont="1" applyFill="1"/>
    <xf numFmtId="0" fontId="2" fillId="13" borderId="0" xfId="0" applyFont="1" applyFill="1" applyAlignment="1">
      <alignment horizontal="left" vertical="center"/>
    </xf>
    <xf numFmtId="0" fontId="2" fillId="13" borderId="0" xfId="0" applyFont="1" applyFill="1"/>
    <xf numFmtId="0" fontId="2" fillId="14" borderId="0" xfId="0" applyFont="1" applyFill="1"/>
    <xf numFmtId="0" fontId="2" fillId="0" borderId="0" xfId="0" applyFont="1"/>
    <xf numFmtId="0" fontId="9" fillId="0" borderId="0" xfId="0" applyFont="1"/>
    <xf numFmtId="0" fontId="8" fillId="6" borderId="0" xfId="0" applyFont="1" applyFill="1"/>
    <xf numFmtId="0" fontId="9" fillId="7" borderId="0" xfId="0" applyFont="1" applyFill="1"/>
    <xf numFmtId="0" fontId="5" fillId="7" borderId="0" xfId="0" applyFont="1" applyFill="1"/>
    <xf numFmtId="3" fontId="0" fillId="7" borderId="6" xfId="0" applyNumberFormat="1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164" fontId="0" fillId="7" borderId="7" xfId="1" applyNumberFormat="1" applyFont="1" applyFill="1" applyBorder="1" applyAlignment="1">
      <alignment horizontal="center" vertical="center"/>
    </xf>
    <xf numFmtId="0" fontId="8" fillId="5" borderId="0" xfId="0" applyFont="1" applyFill="1"/>
    <xf numFmtId="0" fontId="0" fillId="0" borderId="0" xfId="0" applyAlignment="1">
      <alignment horizontal="left"/>
    </xf>
    <xf numFmtId="0" fontId="8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8" fillId="15" borderId="0" xfId="0" applyFont="1" applyFill="1" applyAlignment="1">
      <alignment horizontal="left" vertical="center"/>
    </xf>
    <xf numFmtId="0" fontId="0" fillId="15" borderId="0" xfId="0" applyFill="1" applyAlignment="1">
      <alignment horizontal="left" vertical="center"/>
    </xf>
    <xf numFmtId="0" fontId="8" fillId="16" borderId="0" xfId="0" applyFont="1" applyFill="1" applyAlignment="1">
      <alignment horizontal="left"/>
    </xf>
    <xf numFmtId="0" fontId="0" fillId="16" borderId="0" xfId="0" applyFill="1" applyAlignment="1">
      <alignment horizontal="left"/>
    </xf>
    <xf numFmtId="0" fontId="8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/>
    <xf numFmtId="164" fontId="0" fillId="7" borderId="30" xfId="1" applyNumberFormat="1" applyFont="1" applyFill="1" applyBorder="1"/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6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5" borderId="0" xfId="0" applyFont="1" applyFill="1" applyAlignment="1">
      <alignment horizontal="left" vertical="top"/>
    </xf>
    <xf numFmtId="0" fontId="1" fillId="0" borderId="1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10" borderId="0" xfId="0" applyFill="1" applyAlignment="1">
      <alignment horizontal="left"/>
    </xf>
    <xf numFmtId="0" fontId="0" fillId="0" borderId="0" xfId="0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6" borderId="0" xfId="0" applyFill="1" applyAlignment="1">
      <alignment horizontal="left" vertical="top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left" vertical="center"/>
    </xf>
    <xf numFmtId="0" fontId="0" fillId="8" borderId="0" xfId="0" applyFill="1" applyAlignment="1">
      <alignment horizontal="left" vertical="top"/>
    </xf>
    <xf numFmtId="0" fontId="0" fillId="4" borderId="0" xfId="0" applyFill="1" applyAlignment="1">
      <alignment horizontal="center" vertical="top"/>
    </xf>
    <xf numFmtId="0" fontId="6" fillId="9" borderId="0" xfId="0" applyFont="1" applyFill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C6A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FB6C8-BA98-48C6-B22B-99769310CBAC}">
  <sheetPr>
    <pageSetUpPr fitToPage="1"/>
  </sheetPr>
  <dimension ref="A1:R84"/>
  <sheetViews>
    <sheetView tabSelected="1" topLeftCell="A28" zoomScale="115" zoomScaleNormal="115" workbookViewId="0">
      <pane xSplit="1" topLeftCell="G1" activePane="topRight" state="frozen"/>
      <selection pane="topRight" activeCell="O39" sqref="O39"/>
    </sheetView>
  </sheetViews>
  <sheetFormatPr defaultRowHeight="14.4" x14ac:dyDescent="0.3"/>
  <cols>
    <col min="1" max="1" width="16.5546875" style="1" customWidth="1"/>
    <col min="2" max="3" width="17.109375" style="3" customWidth="1"/>
    <col min="4" max="4" width="18" style="3" customWidth="1"/>
    <col min="5" max="5" width="1.109375" style="3" customWidth="1"/>
    <col min="6" max="7" width="17.109375" style="3" customWidth="1"/>
    <col min="8" max="8" width="22.88671875" style="3" customWidth="1"/>
    <col min="9" max="9" width="1" customWidth="1"/>
    <col min="10" max="11" width="17.109375" customWidth="1"/>
    <col min="12" max="12" width="20.6640625" customWidth="1"/>
    <col min="13" max="13" width="1.109375" customWidth="1"/>
    <col min="14" max="15" width="17.109375" customWidth="1"/>
    <col min="16" max="16" width="19.33203125" customWidth="1"/>
    <col min="17" max="17" width="12.44140625" customWidth="1"/>
  </cols>
  <sheetData>
    <row r="1" spans="1:16" ht="25.5" customHeight="1" x14ac:dyDescent="0.3">
      <c r="B1" s="166" t="s">
        <v>14</v>
      </c>
      <c r="C1" s="166"/>
      <c r="D1" s="166"/>
      <c r="E1" s="166"/>
      <c r="F1" s="166"/>
      <c r="G1" s="166"/>
      <c r="H1" s="166"/>
    </row>
    <row r="2" spans="1:16" ht="6.75" customHeight="1" thickBot="1" x14ac:dyDescent="0.35"/>
    <row r="3" spans="1:16" ht="24" customHeight="1" x14ac:dyDescent="0.3">
      <c r="B3" s="159">
        <v>2019</v>
      </c>
      <c r="C3" s="160"/>
      <c r="D3" s="161"/>
      <c r="E3" s="9"/>
      <c r="F3" s="159">
        <v>2020</v>
      </c>
      <c r="G3" s="160"/>
      <c r="H3" s="161"/>
      <c r="J3" s="159">
        <v>2021</v>
      </c>
      <c r="K3" s="160"/>
      <c r="L3" s="161"/>
      <c r="N3" s="159">
        <v>2022</v>
      </c>
      <c r="O3" s="160"/>
      <c r="P3" s="161"/>
    </row>
    <row r="4" spans="1:16" ht="30.75" customHeight="1" thickBot="1" x14ac:dyDescent="0.35">
      <c r="B4" s="35" t="s">
        <v>0</v>
      </c>
      <c r="C4" s="36" t="s">
        <v>34</v>
      </c>
      <c r="D4" s="37" t="s">
        <v>13</v>
      </c>
      <c r="E4" s="2"/>
      <c r="F4" s="35" t="s">
        <v>0</v>
      </c>
      <c r="G4" s="36" t="s">
        <v>34</v>
      </c>
      <c r="H4" s="37" t="s">
        <v>13</v>
      </c>
      <c r="J4" s="35" t="s">
        <v>0</v>
      </c>
      <c r="K4" s="36" t="s">
        <v>35</v>
      </c>
      <c r="L4" s="37" t="s">
        <v>13</v>
      </c>
      <c r="N4" s="35" t="s">
        <v>0</v>
      </c>
      <c r="O4" s="36" t="s">
        <v>35</v>
      </c>
      <c r="P4" s="37" t="s">
        <v>13</v>
      </c>
    </row>
    <row r="5" spans="1:16" ht="18.75" customHeight="1" x14ac:dyDescent="0.3">
      <c r="A5" s="1" t="s">
        <v>1</v>
      </c>
      <c r="B5" s="5"/>
      <c r="C5" s="17"/>
      <c r="D5" s="7"/>
      <c r="E5" s="10"/>
      <c r="F5" s="16">
        <v>15070</v>
      </c>
      <c r="G5" s="19">
        <v>1457</v>
      </c>
      <c r="H5" s="40">
        <v>231373</v>
      </c>
      <c r="I5" s="24"/>
      <c r="J5" s="41">
        <v>8696</v>
      </c>
      <c r="K5" s="25">
        <v>44</v>
      </c>
      <c r="L5" s="42">
        <v>89123</v>
      </c>
      <c r="M5" s="30"/>
      <c r="N5" s="29">
        <v>11771</v>
      </c>
      <c r="O5" s="25">
        <v>358</v>
      </c>
      <c r="P5" s="42">
        <v>131871</v>
      </c>
    </row>
    <row r="6" spans="1:16" ht="18.75" customHeight="1" x14ac:dyDescent="0.3">
      <c r="A6" s="1" t="s">
        <v>2</v>
      </c>
      <c r="B6" s="4"/>
      <c r="C6" s="18"/>
      <c r="D6" s="8"/>
      <c r="E6" s="11"/>
      <c r="F6" s="6">
        <v>15984</v>
      </c>
      <c r="G6" s="20">
        <v>1303</v>
      </c>
      <c r="H6" s="38">
        <v>223492</v>
      </c>
      <c r="I6" s="26"/>
      <c r="J6" s="44">
        <v>8152</v>
      </c>
      <c r="K6" s="23">
        <v>42</v>
      </c>
      <c r="L6" s="43">
        <v>83865</v>
      </c>
      <c r="M6" s="32"/>
      <c r="N6" s="31">
        <v>13332</v>
      </c>
      <c r="O6" s="23">
        <v>349</v>
      </c>
      <c r="P6" s="43">
        <v>147697</v>
      </c>
    </row>
    <row r="7" spans="1:16" ht="18.75" customHeight="1" x14ac:dyDescent="0.3">
      <c r="A7" s="1" t="s">
        <v>3</v>
      </c>
      <c r="B7" s="4"/>
      <c r="C7" s="18"/>
      <c r="D7" s="8"/>
      <c r="E7" s="11"/>
      <c r="F7" s="6">
        <v>17707</v>
      </c>
      <c r="G7" s="20">
        <v>509</v>
      </c>
      <c r="H7" s="38">
        <v>200268</v>
      </c>
      <c r="I7" s="26"/>
      <c r="J7" s="44">
        <v>20561</v>
      </c>
      <c r="K7" s="23">
        <v>166</v>
      </c>
      <c r="L7" s="43">
        <v>213187</v>
      </c>
      <c r="M7" s="32"/>
      <c r="N7" s="54">
        <v>31630</v>
      </c>
      <c r="O7" s="55">
        <v>827</v>
      </c>
      <c r="P7" s="56">
        <v>351619</v>
      </c>
    </row>
    <row r="8" spans="1:16" ht="18.75" customHeight="1" x14ac:dyDescent="0.3">
      <c r="A8" s="1" t="s">
        <v>15</v>
      </c>
      <c r="B8" s="6">
        <v>26701</v>
      </c>
      <c r="C8" s="13">
        <v>1287</v>
      </c>
      <c r="D8" s="38">
        <v>355570</v>
      </c>
      <c r="E8" s="11"/>
      <c r="F8" s="6" t="s">
        <v>16</v>
      </c>
      <c r="G8" s="20">
        <v>0</v>
      </c>
      <c r="H8" s="38">
        <v>10111</v>
      </c>
      <c r="I8" s="26"/>
      <c r="J8" s="44">
        <v>26869</v>
      </c>
      <c r="K8" s="23">
        <v>228</v>
      </c>
      <c r="L8" s="43">
        <v>278207</v>
      </c>
      <c r="M8" s="32"/>
      <c r="N8" s="52">
        <v>37636</v>
      </c>
      <c r="O8" s="49">
        <v>1102</v>
      </c>
      <c r="P8" s="50">
        <v>425088</v>
      </c>
    </row>
    <row r="9" spans="1:16" ht="18.75" customHeight="1" x14ac:dyDescent="0.3">
      <c r="A9" s="1" t="s">
        <v>4</v>
      </c>
      <c r="B9" s="6">
        <v>44627</v>
      </c>
      <c r="C9" s="13">
        <v>2831</v>
      </c>
      <c r="D9" s="57">
        <v>655245</v>
      </c>
      <c r="E9" s="11"/>
      <c r="F9" s="6" t="s">
        <v>17</v>
      </c>
      <c r="G9" s="20">
        <v>21</v>
      </c>
      <c r="H9" s="38">
        <v>61990</v>
      </c>
      <c r="I9" s="26"/>
      <c r="J9" s="44">
        <v>50995</v>
      </c>
      <c r="K9" s="23">
        <v>305</v>
      </c>
      <c r="L9" s="43">
        <v>343451</v>
      </c>
      <c r="M9" s="32"/>
      <c r="N9" s="58">
        <v>50755</v>
      </c>
      <c r="O9" s="59">
        <v>1089</v>
      </c>
      <c r="P9" s="60">
        <v>455318</v>
      </c>
    </row>
    <row r="10" spans="1:16" ht="18.75" customHeight="1" x14ac:dyDescent="0.3">
      <c r="A10" s="1" t="s">
        <v>5</v>
      </c>
      <c r="B10" s="6">
        <v>42382</v>
      </c>
      <c r="C10" s="13">
        <v>2774</v>
      </c>
      <c r="D10" s="57">
        <v>636421</v>
      </c>
      <c r="E10" s="11"/>
      <c r="F10" s="6">
        <v>18445</v>
      </c>
      <c r="G10" s="20">
        <v>76</v>
      </c>
      <c r="H10" s="38">
        <v>186819</v>
      </c>
      <c r="I10" s="26"/>
      <c r="J10" s="44">
        <v>30525</v>
      </c>
      <c r="K10" s="23">
        <v>303</v>
      </c>
      <c r="L10" s="43">
        <v>321450</v>
      </c>
      <c r="M10" s="32"/>
      <c r="N10" s="31">
        <v>35350</v>
      </c>
      <c r="O10" s="49">
        <v>1085</v>
      </c>
      <c r="P10" s="50">
        <v>407662</v>
      </c>
    </row>
    <row r="11" spans="1:16" ht="18.75" customHeight="1" x14ac:dyDescent="0.3">
      <c r="A11" s="1" t="s">
        <v>6</v>
      </c>
      <c r="B11" s="6">
        <v>46487</v>
      </c>
      <c r="C11" s="13">
        <v>3044</v>
      </c>
      <c r="D11" s="57">
        <v>626259</v>
      </c>
      <c r="E11" s="11"/>
      <c r="F11" s="6">
        <v>20814</v>
      </c>
      <c r="G11" s="21">
        <v>161</v>
      </c>
      <c r="H11" s="38">
        <v>213796</v>
      </c>
      <c r="I11" s="26"/>
      <c r="J11" s="44">
        <v>27274</v>
      </c>
      <c r="K11" s="23">
        <v>375</v>
      </c>
      <c r="L11" s="43">
        <v>292380</v>
      </c>
      <c r="M11" s="32"/>
      <c r="N11" s="31">
        <v>36678</v>
      </c>
      <c r="O11" s="49">
        <v>1186</v>
      </c>
      <c r="P11" s="50">
        <v>427389</v>
      </c>
    </row>
    <row r="12" spans="1:16" ht="18.75" customHeight="1" x14ac:dyDescent="0.3">
      <c r="A12" s="1" t="s">
        <v>7</v>
      </c>
      <c r="B12" s="6">
        <v>50356</v>
      </c>
      <c r="C12" s="13">
        <v>2723</v>
      </c>
      <c r="D12" s="57">
        <v>658352</v>
      </c>
      <c r="E12" s="11"/>
      <c r="F12" s="6">
        <v>19673</v>
      </c>
      <c r="G12" s="21">
        <v>130</v>
      </c>
      <c r="H12" s="38">
        <v>201899</v>
      </c>
      <c r="I12" s="26"/>
      <c r="J12" s="44">
        <v>22302</v>
      </c>
      <c r="K12" s="23">
        <v>415</v>
      </c>
      <c r="L12" s="43">
        <v>241070</v>
      </c>
      <c r="M12" s="32"/>
      <c r="N12" s="61">
        <v>38490</v>
      </c>
      <c r="O12" s="46">
        <v>1322</v>
      </c>
      <c r="P12" s="62">
        <v>449773</v>
      </c>
    </row>
    <row r="13" spans="1:16" ht="18.75" customHeight="1" x14ac:dyDescent="0.3">
      <c r="A13" s="1" t="s">
        <v>8</v>
      </c>
      <c r="B13" s="6">
        <v>45772</v>
      </c>
      <c r="C13" s="13">
        <v>2581</v>
      </c>
      <c r="D13" s="57">
        <v>632099</v>
      </c>
      <c r="E13" s="11"/>
      <c r="F13" s="6">
        <v>25446</v>
      </c>
      <c r="G13" s="21">
        <v>136</v>
      </c>
      <c r="H13" s="38">
        <v>258076</v>
      </c>
      <c r="I13" s="26"/>
      <c r="J13" s="44">
        <v>27327</v>
      </c>
      <c r="K13" s="23">
        <v>591</v>
      </c>
      <c r="L13" s="43">
        <v>302811</v>
      </c>
      <c r="M13" s="32"/>
      <c r="N13" s="31">
        <v>37214</v>
      </c>
      <c r="O13" s="23">
        <v>1215</v>
      </c>
      <c r="P13" s="50">
        <v>436535</v>
      </c>
    </row>
    <row r="14" spans="1:16" ht="18.75" customHeight="1" x14ac:dyDescent="0.3">
      <c r="A14" s="1" t="s">
        <v>9</v>
      </c>
      <c r="B14" s="6">
        <v>39867</v>
      </c>
      <c r="C14" s="13">
        <v>2428</v>
      </c>
      <c r="D14" s="57">
        <v>550945</v>
      </c>
      <c r="E14" s="11"/>
      <c r="F14" s="6">
        <v>27313</v>
      </c>
      <c r="G14" s="21">
        <v>149</v>
      </c>
      <c r="H14" s="38">
        <v>277459</v>
      </c>
      <c r="I14" s="26"/>
      <c r="J14" s="44">
        <v>29620</v>
      </c>
      <c r="K14" s="23">
        <v>609</v>
      </c>
      <c r="L14" s="43">
        <v>325016</v>
      </c>
      <c r="M14" s="32"/>
      <c r="N14" s="31">
        <v>35285</v>
      </c>
      <c r="O14" s="23">
        <v>1160</v>
      </c>
      <c r="P14" s="50">
        <v>411265</v>
      </c>
    </row>
    <row r="15" spans="1:16" ht="18.75" customHeight="1" x14ac:dyDescent="0.3">
      <c r="A15" s="1" t="s">
        <v>10</v>
      </c>
      <c r="B15" s="6">
        <v>23848</v>
      </c>
      <c r="C15" s="13">
        <v>1630</v>
      </c>
      <c r="D15" s="38">
        <v>330397</v>
      </c>
      <c r="E15" s="11"/>
      <c r="F15" s="6">
        <v>16682</v>
      </c>
      <c r="G15" s="21">
        <v>107</v>
      </c>
      <c r="H15" s="38">
        <v>169862</v>
      </c>
      <c r="I15" s="26"/>
      <c r="J15" s="44">
        <v>32379</v>
      </c>
      <c r="K15" s="23">
        <v>607</v>
      </c>
      <c r="L15" s="43">
        <v>267850</v>
      </c>
      <c r="M15" s="32"/>
      <c r="N15" s="31">
        <v>23780</v>
      </c>
      <c r="O15" s="23">
        <v>926</v>
      </c>
      <c r="P15" s="50">
        <v>281565</v>
      </c>
    </row>
    <row r="16" spans="1:16" ht="18.75" customHeight="1" thickBot="1" x14ac:dyDescent="0.35">
      <c r="A16" s="1" t="s">
        <v>11</v>
      </c>
      <c r="B16" s="14">
        <v>21629</v>
      </c>
      <c r="C16" s="15">
        <v>1765</v>
      </c>
      <c r="D16" s="39">
        <v>312840</v>
      </c>
      <c r="E16" s="12"/>
      <c r="F16" s="14">
        <v>12203</v>
      </c>
      <c r="G16" s="22">
        <v>72</v>
      </c>
      <c r="H16" s="39">
        <v>124982</v>
      </c>
      <c r="I16" s="27"/>
      <c r="J16" s="48">
        <v>18089</v>
      </c>
      <c r="K16" s="47">
        <v>568</v>
      </c>
      <c r="L16" s="45">
        <v>204989</v>
      </c>
      <c r="M16" s="34"/>
      <c r="N16" s="33">
        <v>17753</v>
      </c>
      <c r="O16" s="28">
        <v>886</v>
      </c>
      <c r="P16" s="51">
        <v>218937</v>
      </c>
    </row>
    <row r="17" spans="1:17" ht="15" thickBot="1" x14ac:dyDescent="0.35">
      <c r="A17" s="1" t="s">
        <v>47</v>
      </c>
      <c r="B17" s="87">
        <f>SUM(B8:B16)</f>
        <v>341669</v>
      </c>
      <c r="C17" s="96">
        <f>SUM(C8:C16)</f>
        <v>21063</v>
      </c>
      <c r="D17" s="74">
        <f>SUM(D5:D16)</f>
        <v>4758128</v>
      </c>
      <c r="E17" s="90"/>
      <c r="F17" s="87">
        <f>SUM(F5:F16)</f>
        <v>189337</v>
      </c>
      <c r="G17" s="87">
        <f>SUM(G5:G16)</f>
        <v>4121</v>
      </c>
      <c r="H17" s="92">
        <f>SUM(H5:H16)</f>
        <v>2160127</v>
      </c>
      <c r="I17" s="91"/>
      <c r="J17" s="88">
        <f>SUM(J5:J16)</f>
        <v>302789</v>
      </c>
      <c r="K17" s="75">
        <f>SUM(K5:K16)</f>
        <v>4253</v>
      </c>
      <c r="L17" s="93">
        <f>SUM(L5:L16)</f>
        <v>2963399</v>
      </c>
      <c r="M17" s="91"/>
      <c r="N17" s="75">
        <f>SUM(N5:N16)</f>
        <v>369674</v>
      </c>
      <c r="O17" s="75">
        <f>SUM(O5:O16)</f>
        <v>11505</v>
      </c>
      <c r="P17" s="94">
        <f>SUM(P5:P16)</f>
        <v>4144719</v>
      </c>
    </row>
    <row r="19" spans="1:17" x14ac:dyDescent="0.3">
      <c r="B19" s="70" t="s">
        <v>12</v>
      </c>
      <c r="F19" s="167" t="s">
        <v>18</v>
      </c>
      <c r="G19" s="167"/>
      <c r="H19" s="167"/>
      <c r="J19" s="168" t="s">
        <v>36</v>
      </c>
      <c r="K19" s="168"/>
      <c r="L19" s="168"/>
    </row>
    <row r="20" spans="1:17" x14ac:dyDescent="0.3">
      <c r="F20" s="167"/>
      <c r="G20" s="167"/>
      <c r="H20" s="167"/>
      <c r="J20" s="168"/>
      <c r="K20" s="168"/>
      <c r="L20" s="168"/>
      <c r="N20" s="163" t="s">
        <v>37</v>
      </c>
      <c r="O20" s="163"/>
      <c r="P20" s="163"/>
      <c r="Q20" s="163"/>
    </row>
    <row r="21" spans="1:17" x14ac:dyDescent="0.3">
      <c r="N21" s="170" t="s">
        <v>24</v>
      </c>
      <c r="O21" s="170"/>
      <c r="P21" s="170"/>
      <c r="Q21" s="170"/>
    </row>
    <row r="22" spans="1:17" x14ac:dyDescent="0.3">
      <c r="F22" s="53" t="s">
        <v>22</v>
      </c>
      <c r="G22" s="53"/>
      <c r="H22" s="53"/>
      <c r="J22" s="171" t="s">
        <v>20</v>
      </c>
      <c r="K22" s="171"/>
      <c r="L22" s="171"/>
      <c r="N22" s="162" t="s">
        <v>38</v>
      </c>
      <c r="O22" s="162"/>
      <c r="P22" s="162"/>
      <c r="Q22" s="162"/>
    </row>
    <row r="23" spans="1:17" x14ac:dyDescent="0.3">
      <c r="J23" s="164" t="s">
        <v>19</v>
      </c>
      <c r="K23" s="164"/>
      <c r="L23" s="164"/>
      <c r="N23" s="165" t="s">
        <v>39</v>
      </c>
      <c r="O23" s="165"/>
      <c r="P23" s="165"/>
      <c r="Q23" s="165"/>
    </row>
    <row r="24" spans="1:17" x14ac:dyDescent="0.3">
      <c r="J24" s="164" t="s">
        <v>21</v>
      </c>
      <c r="K24" s="164"/>
      <c r="L24" s="164"/>
      <c r="N24" s="163" t="s">
        <v>23</v>
      </c>
      <c r="O24" s="163"/>
      <c r="P24" s="163"/>
      <c r="Q24" s="163"/>
    </row>
    <row r="25" spans="1:17" x14ac:dyDescent="0.3">
      <c r="N25" s="163" t="s">
        <v>25</v>
      </c>
      <c r="O25" s="163"/>
      <c r="P25" s="163"/>
      <c r="Q25" s="163"/>
    </row>
    <row r="27" spans="1:17" ht="21" x14ac:dyDescent="0.3">
      <c r="B27" s="166" t="s">
        <v>14</v>
      </c>
      <c r="C27" s="166"/>
      <c r="D27" s="166"/>
      <c r="E27" s="166"/>
      <c r="F27" s="166"/>
      <c r="G27" s="166"/>
      <c r="H27" s="166"/>
    </row>
    <row r="28" spans="1:17" ht="15" thickBot="1" x14ac:dyDescent="0.35"/>
    <row r="29" spans="1:17" ht="23.4" x14ac:dyDescent="0.3">
      <c r="B29" s="159">
        <v>2023</v>
      </c>
      <c r="C29" s="160"/>
      <c r="D29" s="161"/>
      <c r="E29" s="9"/>
      <c r="F29" s="159">
        <v>2024</v>
      </c>
      <c r="G29" s="160"/>
      <c r="H29" s="161"/>
      <c r="J29" s="159">
        <v>2025</v>
      </c>
      <c r="K29" s="160"/>
      <c r="L29" s="161"/>
      <c r="N29" s="159">
        <v>2026</v>
      </c>
      <c r="O29" s="160"/>
      <c r="P29" s="161"/>
    </row>
    <row r="30" spans="1:17" ht="29.4" thickBot="1" x14ac:dyDescent="0.35">
      <c r="B30" s="35" t="s">
        <v>0</v>
      </c>
      <c r="C30" s="36" t="s">
        <v>35</v>
      </c>
      <c r="D30" s="37" t="s">
        <v>13</v>
      </c>
      <c r="E30" s="99"/>
      <c r="F30" s="35" t="s">
        <v>0</v>
      </c>
      <c r="G30" s="36" t="s">
        <v>35</v>
      </c>
      <c r="H30" s="37" t="s">
        <v>13</v>
      </c>
      <c r="J30" s="35" t="s">
        <v>0</v>
      </c>
      <c r="K30" s="36" t="s">
        <v>35</v>
      </c>
      <c r="L30" s="37" t="s">
        <v>13</v>
      </c>
      <c r="N30" s="35" t="s">
        <v>0</v>
      </c>
      <c r="O30" s="36" t="s">
        <v>35</v>
      </c>
      <c r="P30" s="37" t="s">
        <v>13</v>
      </c>
    </row>
    <row r="31" spans="1:17" x14ac:dyDescent="0.3">
      <c r="A31" s="1" t="s">
        <v>1</v>
      </c>
      <c r="B31" s="5">
        <v>11364</v>
      </c>
      <c r="C31" s="17">
        <v>736</v>
      </c>
      <c r="D31" s="40">
        <v>149294</v>
      </c>
      <c r="E31" s="98"/>
      <c r="F31" s="16">
        <v>12268</v>
      </c>
      <c r="G31" s="19">
        <v>970</v>
      </c>
      <c r="H31" s="40">
        <v>173500</v>
      </c>
      <c r="I31" s="24"/>
      <c r="J31" s="63">
        <v>15394</v>
      </c>
      <c r="K31" s="71">
        <v>1351</v>
      </c>
      <c r="L31" s="64">
        <v>222768</v>
      </c>
      <c r="M31" s="30"/>
      <c r="N31" s="63">
        <v>13961</v>
      </c>
      <c r="O31" s="71">
        <v>1094</v>
      </c>
      <c r="P31" s="64">
        <v>193404</v>
      </c>
    </row>
    <row r="32" spans="1:17" x14ac:dyDescent="0.3">
      <c r="A32" s="1" t="s">
        <v>2</v>
      </c>
      <c r="B32" s="4">
        <v>12721</v>
      </c>
      <c r="C32" s="18">
        <v>708</v>
      </c>
      <c r="D32" s="69">
        <v>160649</v>
      </c>
      <c r="E32" s="97"/>
      <c r="F32" s="6">
        <v>15395</v>
      </c>
      <c r="G32" s="20">
        <v>1129</v>
      </c>
      <c r="H32" s="38">
        <v>210201</v>
      </c>
      <c r="I32" s="26"/>
      <c r="J32" s="65">
        <v>16621</v>
      </c>
      <c r="K32" s="72">
        <v>1227</v>
      </c>
      <c r="L32" s="50">
        <v>228135</v>
      </c>
      <c r="M32" s="32"/>
      <c r="N32" s="65">
        <v>16904</v>
      </c>
      <c r="O32" s="72">
        <v>1429</v>
      </c>
      <c r="P32" s="50">
        <v>245029</v>
      </c>
      <c r="Q32" s="142" t="s">
        <v>113</v>
      </c>
    </row>
    <row r="33" spans="1:18" x14ac:dyDescent="0.3">
      <c r="A33" s="1" t="s">
        <v>3</v>
      </c>
      <c r="B33" s="4">
        <v>31891</v>
      </c>
      <c r="C33" s="18">
        <v>1105</v>
      </c>
      <c r="D33" s="38">
        <v>370374</v>
      </c>
      <c r="E33" s="11"/>
      <c r="F33" s="6">
        <v>38558</v>
      </c>
      <c r="G33" s="20">
        <v>1510</v>
      </c>
      <c r="H33" s="38">
        <v>457536</v>
      </c>
      <c r="I33" s="26"/>
      <c r="J33" s="65">
        <v>35790</v>
      </c>
      <c r="K33" s="72">
        <v>1597</v>
      </c>
      <c r="L33" s="50">
        <v>436642</v>
      </c>
      <c r="M33" s="32"/>
      <c r="N33" s="65">
        <v>36167</v>
      </c>
      <c r="O33" s="72">
        <v>1542</v>
      </c>
      <c r="P33" s="50">
        <v>433891.74</v>
      </c>
      <c r="Q33" s="142" t="s">
        <v>114</v>
      </c>
    </row>
    <row r="34" spans="1:18" x14ac:dyDescent="0.3">
      <c r="A34" s="1" t="s">
        <v>26</v>
      </c>
      <c r="B34" s="6">
        <v>44480</v>
      </c>
      <c r="C34" s="13">
        <v>1430</v>
      </c>
      <c r="D34" s="38">
        <v>513929.16</v>
      </c>
      <c r="E34" s="11"/>
      <c r="F34" s="6">
        <v>44079</v>
      </c>
      <c r="G34" s="20">
        <v>1873</v>
      </c>
      <c r="H34" s="38">
        <v>538516</v>
      </c>
      <c r="I34" s="26"/>
      <c r="J34" s="65">
        <v>48446</v>
      </c>
      <c r="K34" s="72">
        <v>2090</v>
      </c>
      <c r="L34" s="50">
        <v>592140</v>
      </c>
      <c r="M34" s="32"/>
      <c r="N34" s="65">
        <v>42619</v>
      </c>
      <c r="O34" s="72">
        <v>1860</v>
      </c>
      <c r="P34" s="50">
        <v>520461.53</v>
      </c>
      <c r="Q34" s="142" t="s">
        <v>125</v>
      </c>
      <c r="R34" s="152"/>
    </row>
    <row r="35" spans="1:18" x14ac:dyDescent="0.3">
      <c r="A35" s="1" t="s">
        <v>4</v>
      </c>
      <c r="B35" s="139">
        <v>46592</v>
      </c>
      <c r="C35" s="13">
        <v>1663</v>
      </c>
      <c r="D35" s="38">
        <v>550060</v>
      </c>
      <c r="E35" s="11"/>
      <c r="F35" s="139">
        <v>50583</v>
      </c>
      <c r="G35" s="20">
        <v>2344</v>
      </c>
      <c r="H35" s="38">
        <v>634326</v>
      </c>
      <c r="I35" s="26"/>
      <c r="J35" s="65">
        <v>46987</v>
      </c>
      <c r="K35" s="72">
        <v>2457</v>
      </c>
      <c r="L35" s="50">
        <v>605019</v>
      </c>
      <c r="M35" s="100">
        <f>SUM(J35:L35)</f>
        <v>654463</v>
      </c>
      <c r="N35" s="65">
        <v>43147</v>
      </c>
      <c r="O35" s="72">
        <v>2305</v>
      </c>
      <c r="P35" s="50">
        <v>564396</v>
      </c>
    </row>
    <row r="36" spans="1:18" x14ac:dyDescent="0.3">
      <c r="A36" s="1" t="s">
        <v>5</v>
      </c>
      <c r="B36" s="139">
        <v>39870</v>
      </c>
      <c r="C36" s="13">
        <v>1536</v>
      </c>
      <c r="D36" s="141">
        <v>475414</v>
      </c>
      <c r="E36" s="11"/>
      <c r="F36" s="139">
        <v>36637</v>
      </c>
      <c r="G36" s="20">
        <v>1957</v>
      </c>
      <c r="H36" s="141">
        <v>473988.82</v>
      </c>
      <c r="I36" s="26"/>
      <c r="J36" s="65">
        <v>36086</v>
      </c>
      <c r="K36" s="72">
        <v>2045</v>
      </c>
      <c r="L36" s="50">
        <v>476317</v>
      </c>
      <c r="M36" s="32"/>
      <c r="N36" s="65">
        <v>31535</v>
      </c>
      <c r="O36" s="72">
        <v>1873</v>
      </c>
      <c r="P36" s="50">
        <v>419055.38</v>
      </c>
      <c r="Q36" s="142" t="s">
        <v>124</v>
      </c>
      <c r="R36" s="152"/>
    </row>
    <row r="37" spans="1:18" x14ac:dyDescent="0.3">
      <c r="A37" s="1" t="s">
        <v>6</v>
      </c>
      <c r="B37" s="139">
        <v>39984</v>
      </c>
      <c r="C37" s="13">
        <v>1617</v>
      </c>
      <c r="D37" s="38">
        <v>483633</v>
      </c>
      <c r="E37" s="11"/>
      <c r="F37" s="139">
        <v>37707</v>
      </c>
      <c r="G37" s="21">
        <v>2097</v>
      </c>
      <c r="H37" s="38">
        <v>489666</v>
      </c>
      <c r="I37" s="26"/>
      <c r="J37" s="65">
        <v>32968</v>
      </c>
      <c r="K37" s="72">
        <v>1882</v>
      </c>
      <c r="L37" s="50">
        <v>429246</v>
      </c>
      <c r="M37" s="32"/>
      <c r="N37" s="65">
        <v>30004</v>
      </c>
      <c r="O37" s="72">
        <v>1838</v>
      </c>
      <c r="P37" s="50">
        <v>395308</v>
      </c>
    </row>
    <row r="38" spans="1:18" x14ac:dyDescent="0.3">
      <c r="A38" s="1" t="s">
        <v>7</v>
      </c>
      <c r="B38" s="139">
        <v>50098</v>
      </c>
      <c r="C38" s="13">
        <v>1763</v>
      </c>
      <c r="D38" s="38">
        <v>499774</v>
      </c>
      <c r="E38" s="11"/>
      <c r="F38" s="139">
        <v>42135</v>
      </c>
      <c r="G38" s="140">
        <v>2160</v>
      </c>
      <c r="H38" s="141">
        <v>530367</v>
      </c>
      <c r="I38" s="26"/>
      <c r="J38" s="65">
        <v>40870</v>
      </c>
      <c r="K38" s="72">
        <v>2119</v>
      </c>
      <c r="L38" s="50">
        <v>515737</v>
      </c>
      <c r="M38" s="32"/>
      <c r="N38" s="52"/>
      <c r="O38" s="49"/>
      <c r="P38" s="50"/>
    </row>
    <row r="39" spans="1:18" x14ac:dyDescent="0.3">
      <c r="A39" s="1" t="s">
        <v>8</v>
      </c>
      <c r="B39" s="6">
        <v>42886</v>
      </c>
      <c r="C39" s="13">
        <v>1874</v>
      </c>
      <c r="D39" s="38">
        <v>531435</v>
      </c>
      <c r="E39" s="11"/>
      <c r="F39" s="139">
        <v>43439</v>
      </c>
      <c r="G39" s="21">
        <v>2453</v>
      </c>
      <c r="H39" s="38">
        <v>578238.66</v>
      </c>
      <c r="I39" s="26"/>
      <c r="J39" s="65">
        <v>38674</v>
      </c>
      <c r="K39" s="72">
        <v>2310</v>
      </c>
      <c r="L39" s="50">
        <v>524322</v>
      </c>
      <c r="M39" s="32"/>
      <c r="N39" s="52"/>
      <c r="O39" s="49"/>
      <c r="P39" s="50"/>
    </row>
    <row r="40" spans="1:18" x14ac:dyDescent="0.3">
      <c r="A40" s="1" t="s">
        <v>9</v>
      </c>
      <c r="B40" s="6">
        <v>39177</v>
      </c>
      <c r="C40" s="13">
        <v>1795</v>
      </c>
      <c r="D40" s="38">
        <v>488280</v>
      </c>
      <c r="E40" s="11"/>
      <c r="F40" s="6">
        <v>42526</v>
      </c>
      <c r="G40" s="21">
        <v>2272</v>
      </c>
      <c r="H40" s="38">
        <v>553748</v>
      </c>
      <c r="I40" s="26"/>
      <c r="J40" s="65">
        <v>40917</v>
      </c>
      <c r="K40" s="72">
        <v>2545</v>
      </c>
      <c r="L40" s="50">
        <v>548953</v>
      </c>
      <c r="M40" s="32"/>
      <c r="N40" s="52"/>
      <c r="O40" s="49"/>
      <c r="P40" s="50"/>
    </row>
    <row r="41" spans="1:18" x14ac:dyDescent="0.3">
      <c r="A41" s="1" t="s">
        <v>10</v>
      </c>
      <c r="B41" s="76">
        <v>25392</v>
      </c>
      <c r="C41" s="77">
        <v>1229</v>
      </c>
      <c r="D41" s="80">
        <v>315091</v>
      </c>
      <c r="E41" s="78"/>
      <c r="F41" s="76">
        <v>25450</v>
      </c>
      <c r="G41" s="79">
        <v>1387</v>
      </c>
      <c r="H41" s="80">
        <v>322277</v>
      </c>
      <c r="I41" s="26"/>
      <c r="J41" s="81">
        <v>24449</v>
      </c>
      <c r="K41" s="82">
        <v>1329</v>
      </c>
      <c r="L41" s="153">
        <v>310214</v>
      </c>
      <c r="M41" s="32"/>
      <c r="N41" s="52"/>
      <c r="O41" s="49"/>
      <c r="P41" s="50"/>
    </row>
    <row r="42" spans="1:18" ht="15" thickBot="1" x14ac:dyDescent="0.35">
      <c r="A42" s="1" t="s">
        <v>11</v>
      </c>
      <c r="B42" s="14">
        <v>20812</v>
      </c>
      <c r="C42" s="15">
        <v>1136</v>
      </c>
      <c r="D42" s="39">
        <v>264644</v>
      </c>
      <c r="E42" s="12"/>
      <c r="F42" s="14">
        <v>22700</v>
      </c>
      <c r="G42" s="22">
        <v>23709</v>
      </c>
      <c r="H42" s="39">
        <v>295926</v>
      </c>
      <c r="I42" s="83"/>
      <c r="J42" s="66">
        <v>22119</v>
      </c>
      <c r="K42" s="73">
        <v>1432</v>
      </c>
      <c r="L42" s="51">
        <v>288835</v>
      </c>
      <c r="M42" s="34"/>
      <c r="N42" s="68"/>
      <c r="O42" s="67"/>
      <c r="P42" s="51"/>
    </row>
    <row r="43" spans="1:18" ht="15" thickBot="1" x14ac:dyDescent="0.35">
      <c r="A43" s="1" t="s">
        <v>46</v>
      </c>
      <c r="B43" s="87">
        <f>SUM(B31:B42)</f>
        <v>405267</v>
      </c>
      <c r="C43" s="87">
        <f>SUM(C31:C42)</f>
        <v>16592</v>
      </c>
      <c r="D43" s="84">
        <f>SUM(D31:D42)</f>
        <v>4802577.16</v>
      </c>
      <c r="E43" s="74"/>
      <c r="F43" s="87">
        <f>SUM(F31:F42)</f>
        <v>411477</v>
      </c>
      <c r="G43" s="87">
        <f>SUM(G31:G42)</f>
        <v>43861</v>
      </c>
      <c r="H43" s="84">
        <f>SUM(H31:H42)</f>
        <v>5258290.4800000004</v>
      </c>
      <c r="I43" s="75"/>
      <c r="J43" s="88">
        <f>SUM(J31:J42)</f>
        <v>399321</v>
      </c>
      <c r="K43" s="88">
        <f>SUM(K31:K42)</f>
        <v>22384</v>
      </c>
      <c r="L43" s="85">
        <f>SUM(L31:L42)</f>
        <v>5178328</v>
      </c>
      <c r="M43" s="75"/>
      <c r="N43" s="86">
        <f>SUM(N31:N42)</f>
        <v>214337</v>
      </c>
      <c r="O43" s="75">
        <f>SUM(O31:O42)</f>
        <v>11941</v>
      </c>
      <c r="P43" s="89">
        <f>SUM(P31:P42)</f>
        <v>2771545.65</v>
      </c>
    </row>
    <row r="44" spans="1:18" x14ac:dyDescent="0.3">
      <c r="J44" s="137" t="s">
        <v>91</v>
      </c>
      <c r="K44" s="138"/>
      <c r="L44" s="138"/>
      <c r="N44" s="118" t="s">
        <v>104</v>
      </c>
    </row>
    <row r="45" spans="1:18" x14ac:dyDescent="0.3">
      <c r="B45" s="157" t="s">
        <v>27</v>
      </c>
      <c r="C45" s="157"/>
      <c r="D45" s="157"/>
      <c r="F45" s="172" t="s">
        <v>58</v>
      </c>
      <c r="G45" s="172"/>
      <c r="H45" s="172"/>
      <c r="J45" s="116" t="s">
        <v>62</v>
      </c>
      <c r="K45" s="117"/>
      <c r="L45" s="117"/>
      <c r="M45" s="118"/>
      <c r="N45" s="119" t="s">
        <v>108</v>
      </c>
      <c r="O45" s="3"/>
      <c r="P45" s="3"/>
    </row>
    <row r="46" spans="1:18" x14ac:dyDescent="0.3">
      <c r="B46" s="115" t="s">
        <v>41</v>
      </c>
      <c r="C46" s="115"/>
      <c r="D46" s="115"/>
      <c r="F46" s="169" t="s">
        <v>30</v>
      </c>
      <c r="G46" s="169"/>
      <c r="H46" s="169"/>
      <c r="J46" s="119" t="s">
        <v>63</v>
      </c>
      <c r="K46" s="117"/>
      <c r="L46" s="117"/>
      <c r="M46" s="118"/>
      <c r="N46" s="119" t="s">
        <v>105</v>
      </c>
      <c r="O46" s="3"/>
      <c r="P46" s="3"/>
    </row>
    <row r="47" spans="1:18" x14ac:dyDescent="0.3">
      <c r="B47" s="157" t="s">
        <v>29</v>
      </c>
      <c r="C47" s="157"/>
      <c r="D47" s="157"/>
      <c r="F47" s="102" t="s">
        <v>31</v>
      </c>
      <c r="G47" s="103"/>
      <c r="H47" s="103"/>
      <c r="J47" s="119" t="s">
        <v>64</v>
      </c>
      <c r="K47" s="117"/>
      <c r="L47" s="117"/>
      <c r="M47" s="118"/>
      <c r="N47" s="119" t="s">
        <v>115</v>
      </c>
      <c r="O47" s="3"/>
      <c r="P47" s="3"/>
    </row>
    <row r="48" spans="1:18" x14ac:dyDescent="0.3">
      <c r="B48" s="157" t="s">
        <v>78</v>
      </c>
      <c r="C48" s="157"/>
      <c r="D48" s="157"/>
      <c r="F48" s="102" t="s">
        <v>51</v>
      </c>
      <c r="G48" s="102"/>
      <c r="H48" s="102"/>
      <c r="J48" s="119" t="s">
        <v>65</v>
      </c>
      <c r="K48" s="117"/>
      <c r="L48" s="117"/>
      <c r="M48" s="118"/>
      <c r="N48" s="119" t="s">
        <v>116</v>
      </c>
      <c r="O48" s="3"/>
      <c r="P48" s="3"/>
    </row>
    <row r="49" spans="2:16" x14ac:dyDescent="0.3">
      <c r="B49" s="158" t="s">
        <v>40</v>
      </c>
      <c r="C49" s="158"/>
      <c r="D49" s="158"/>
      <c r="F49" s="101" t="s">
        <v>52</v>
      </c>
      <c r="G49" s="101"/>
      <c r="H49" s="101"/>
      <c r="J49" s="116" t="s">
        <v>66</v>
      </c>
      <c r="K49" s="117"/>
      <c r="L49" s="117"/>
      <c r="M49" s="118"/>
      <c r="N49" s="122" t="s">
        <v>109</v>
      </c>
      <c r="O49" s="3"/>
      <c r="P49" s="3"/>
    </row>
    <row r="50" spans="2:16" x14ac:dyDescent="0.3">
      <c r="B50" s="107" t="s">
        <v>28</v>
      </c>
      <c r="C50" s="107"/>
      <c r="D50" s="107"/>
      <c r="F50" s="101" t="s">
        <v>53</v>
      </c>
      <c r="G50" s="101"/>
      <c r="H50" s="101"/>
      <c r="J50" s="119" t="s">
        <v>67</v>
      </c>
      <c r="K50" s="117"/>
      <c r="L50" s="120"/>
      <c r="M50" s="117"/>
      <c r="N50" s="119" t="s">
        <v>106</v>
      </c>
      <c r="O50" s="3"/>
      <c r="P50" s="3"/>
    </row>
    <row r="51" spans="2:16" x14ac:dyDescent="0.3">
      <c r="B51" s="157" t="s">
        <v>44</v>
      </c>
      <c r="C51" s="157"/>
      <c r="D51" s="157"/>
      <c r="F51" s="101" t="s">
        <v>42</v>
      </c>
      <c r="G51" s="101"/>
      <c r="H51" s="101"/>
      <c r="J51" s="120" t="s">
        <v>68</v>
      </c>
      <c r="K51" s="121"/>
      <c r="L51" s="121"/>
      <c r="M51" s="118"/>
      <c r="N51" s="119" t="s">
        <v>110</v>
      </c>
      <c r="O51" s="70"/>
      <c r="P51" s="70"/>
    </row>
    <row r="52" spans="2:16" x14ac:dyDescent="0.3">
      <c r="B52" s="114" t="s">
        <v>33</v>
      </c>
      <c r="C52" s="114"/>
      <c r="D52" s="114"/>
      <c r="F52" s="101" t="s">
        <v>43</v>
      </c>
      <c r="G52" s="101"/>
      <c r="H52" s="101"/>
      <c r="J52" s="122" t="s">
        <v>69</v>
      </c>
      <c r="K52" s="117"/>
      <c r="L52" s="117"/>
      <c r="M52" s="118"/>
      <c r="N52" s="146" t="s">
        <v>107</v>
      </c>
      <c r="O52" s="147"/>
      <c r="P52" s="147"/>
    </row>
    <row r="53" spans="2:16" x14ac:dyDescent="0.3">
      <c r="B53" s="156" t="s">
        <v>32</v>
      </c>
      <c r="C53" s="156"/>
      <c r="D53" s="156"/>
      <c r="F53" s="104" t="s">
        <v>57</v>
      </c>
      <c r="G53" s="104"/>
      <c r="H53" s="104"/>
      <c r="J53" s="123" t="s">
        <v>92</v>
      </c>
      <c r="K53" s="123"/>
      <c r="L53" s="124"/>
      <c r="M53" s="124"/>
      <c r="N53" s="122" t="s">
        <v>111</v>
      </c>
      <c r="O53" s="143"/>
      <c r="P53" s="143"/>
    </row>
    <row r="54" spans="2:16" x14ac:dyDescent="0.3">
      <c r="B54" s="114" t="s">
        <v>49</v>
      </c>
      <c r="C54" s="114"/>
      <c r="D54" s="114"/>
      <c r="F54" s="104" t="s">
        <v>59</v>
      </c>
      <c r="G54" s="104"/>
      <c r="H54" s="104"/>
      <c r="J54" s="125" t="s">
        <v>70</v>
      </c>
      <c r="K54" s="126"/>
      <c r="L54" s="126"/>
      <c r="M54" s="118"/>
      <c r="N54" s="144" t="s">
        <v>112</v>
      </c>
      <c r="O54" s="145"/>
      <c r="P54" s="145"/>
    </row>
    <row r="55" spans="2:16" x14ac:dyDescent="0.3">
      <c r="F55" s="105" t="s">
        <v>56</v>
      </c>
      <c r="G55" s="106"/>
      <c r="H55" s="106"/>
      <c r="J55" s="125" t="s">
        <v>71</v>
      </c>
      <c r="K55" s="126"/>
      <c r="L55" s="126"/>
      <c r="M55" s="118"/>
      <c r="N55" s="122" t="s">
        <v>117</v>
      </c>
      <c r="O55" s="143"/>
      <c r="P55" s="143"/>
    </row>
    <row r="56" spans="2:16" x14ac:dyDescent="0.3">
      <c r="F56" s="107" t="s">
        <v>60</v>
      </c>
      <c r="G56" s="108"/>
      <c r="H56" s="108"/>
      <c r="J56" s="125" t="s">
        <v>72</v>
      </c>
      <c r="K56" s="126"/>
      <c r="L56" s="126"/>
      <c r="M56" s="118"/>
      <c r="N56" s="122" t="s">
        <v>120</v>
      </c>
      <c r="O56" s="143"/>
      <c r="P56" s="143"/>
    </row>
    <row r="57" spans="2:16" x14ac:dyDescent="0.3">
      <c r="F57" s="107" t="s">
        <v>45</v>
      </c>
      <c r="G57" s="108"/>
      <c r="H57" s="108"/>
      <c r="J57" s="125" t="s">
        <v>93</v>
      </c>
      <c r="K57" s="126"/>
      <c r="L57" s="126"/>
      <c r="M57" s="118"/>
      <c r="N57" s="122" t="s">
        <v>119</v>
      </c>
      <c r="O57" s="143"/>
      <c r="P57" s="143"/>
    </row>
    <row r="58" spans="2:16" x14ac:dyDescent="0.3">
      <c r="F58" s="109" t="s">
        <v>61</v>
      </c>
      <c r="G58" s="110"/>
      <c r="H58" s="111"/>
      <c r="J58" s="127" t="s">
        <v>73</v>
      </c>
      <c r="K58" s="128"/>
      <c r="L58" s="128"/>
      <c r="M58" s="118"/>
      <c r="N58" s="150" t="s">
        <v>118</v>
      </c>
      <c r="O58" s="151"/>
      <c r="P58" s="151"/>
    </row>
    <row r="59" spans="2:16" x14ac:dyDescent="0.3">
      <c r="F59" s="112" t="s">
        <v>55</v>
      </c>
      <c r="G59" s="110"/>
      <c r="H59" s="110"/>
      <c r="J59" s="127" t="s">
        <v>74</v>
      </c>
      <c r="K59" s="128"/>
      <c r="L59" s="128"/>
      <c r="M59" s="118"/>
      <c r="N59" s="148" t="s">
        <v>121</v>
      </c>
      <c r="O59" s="149"/>
      <c r="P59" s="149"/>
    </row>
    <row r="60" spans="2:16" x14ac:dyDescent="0.3">
      <c r="F60" s="102" t="s">
        <v>48</v>
      </c>
      <c r="G60" s="103"/>
      <c r="H60" s="103"/>
      <c r="J60" s="128" t="s">
        <v>75</v>
      </c>
      <c r="K60" s="128"/>
      <c r="L60" s="128"/>
      <c r="M60" s="118"/>
      <c r="N60" s="122" t="s">
        <v>122</v>
      </c>
      <c r="O60" s="143"/>
      <c r="P60" s="143"/>
    </row>
    <row r="61" spans="2:16" x14ac:dyDescent="0.3">
      <c r="F61" s="104" t="s">
        <v>54</v>
      </c>
      <c r="G61" s="113"/>
      <c r="H61" s="113"/>
      <c r="I61" s="95"/>
      <c r="J61" s="127" t="s">
        <v>80</v>
      </c>
      <c r="K61" s="128"/>
      <c r="L61" s="128"/>
      <c r="M61" s="118"/>
      <c r="N61" s="122" t="s">
        <v>123</v>
      </c>
      <c r="O61" s="143"/>
      <c r="P61" s="143"/>
    </row>
    <row r="62" spans="2:16" x14ac:dyDescent="0.3">
      <c r="F62" s="104" t="s">
        <v>50</v>
      </c>
      <c r="G62" s="113"/>
      <c r="H62" s="113"/>
      <c r="I62" s="95"/>
      <c r="J62" s="129" t="s">
        <v>94</v>
      </c>
      <c r="K62" s="124"/>
      <c r="L62" s="118"/>
      <c r="M62" s="118"/>
      <c r="N62" s="122" t="s">
        <v>126</v>
      </c>
      <c r="O62" s="143"/>
      <c r="P62" s="143"/>
    </row>
    <row r="63" spans="2:16" x14ac:dyDescent="0.3">
      <c r="J63" s="124" t="s">
        <v>95</v>
      </c>
      <c r="K63" s="130"/>
      <c r="L63" s="130"/>
      <c r="M63" s="118"/>
      <c r="N63" s="154" t="s">
        <v>127</v>
      </c>
      <c r="O63" s="155"/>
      <c r="P63" s="155"/>
    </row>
    <row r="64" spans="2:16" x14ac:dyDescent="0.3">
      <c r="J64" s="131" t="s">
        <v>79</v>
      </c>
      <c r="K64" s="132"/>
      <c r="L64" s="132"/>
      <c r="M64" s="118"/>
      <c r="N64" s="122" t="s">
        <v>128</v>
      </c>
      <c r="O64" s="143"/>
      <c r="P64" s="143"/>
    </row>
    <row r="65" spans="10:16" x14ac:dyDescent="0.3">
      <c r="J65" s="133" t="s">
        <v>76</v>
      </c>
      <c r="K65" s="133"/>
      <c r="L65" s="133"/>
      <c r="M65" s="118"/>
      <c r="N65" s="122" t="s">
        <v>129</v>
      </c>
      <c r="O65" s="143"/>
      <c r="P65" s="143"/>
    </row>
    <row r="66" spans="10:16" x14ac:dyDescent="0.3">
      <c r="J66" s="118" t="s">
        <v>77</v>
      </c>
      <c r="K66" s="134"/>
      <c r="L66" s="134"/>
      <c r="M66" s="118"/>
      <c r="N66" s="122" t="s">
        <v>130</v>
      </c>
      <c r="O66" s="143"/>
      <c r="P66" s="143"/>
    </row>
    <row r="67" spans="10:16" x14ac:dyDescent="0.3">
      <c r="J67" s="134" t="s">
        <v>81</v>
      </c>
      <c r="K67" s="134"/>
      <c r="L67" s="134"/>
      <c r="M67" s="118"/>
      <c r="N67" s="122"/>
      <c r="O67" s="143"/>
      <c r="P67" s="143"/>
    </row>
    <row r="68" spans="10:16" x14ac:dyDescent="0.3">
      <c r="J68" s="134" t="s">
        <v>82</v>
      </c>
      <c r="K68" s="118"/>
      <c r="L68" s="118"/>
      <c r="M68" s="118"/>
      <c r="N68" s="122"/>
      <c r="O68" s="143"/>
      <c r="P68" s="143"/>
    </row>
    <row r="69" spans="10:16" x14ac:dyDescent="0.3">
      <c r="J69" s="135" t="s">
        <v>96</v>
      </c>
      <c r="K69" s="135"/>
      <c r="L69" s="135"/>
      <c r="M69" s="118"/>
      <c r="N69" s="122"/>
      <c r="O69" s="143"/>
      <c r="P69" s="143"/>
    </row>
    <row r="70" spans="10:16" x14ac:dyDescent="0.3">
      <c r="J70" s="134" t="s">
        <v>83</v>
      </c>
      <c r="K70" s="118"/>
      <c r="L70" s="118"/>
      <c r="M70" s="118"/>
      <c r="N70" s="122"/>
      <c r="O70" s="143"/>
      <c r="P70" s="143"/>
    </row>
    <row r="71" spans="10:16" x14ac:dyDescent="0.3">
      <c r="J71" s="118" t="s">
        <v>97</v>
      </c>
      <c r="K71" s="118"/>
      <c r="L71" s="118"/>
      <c r="M71" s="118"/>
      <c r="N71" s="122"/>
      <c r="O71" s="143"/>
      <c r="P71" s="143"/>
    </row>
    <row r="72" spans="10:16" x14ac:dyDescent="0.3">
      <c r="J72" s="118" t="s">
        <v>84</v>
      </c>
      <c r="K72" s="118"/>
      <c r="L72" s="118"/>
      <c r="M72" s="118"/>
      <c r="N72" s="122"/>
      <c r="O72" s="143"/>
      <c r="P72" s="143"/>
    </row>
    <row r="73" spans="10:16" x14ac:dyDescent="0.3">
      <c r="J73" s="118" t="s">
        <v>85</v>
      </c>
      <c r="K73" s="118"/>
      <c r="L73" s="118"/>
      <c r="M73" s="118"/>
      <c r="N73" s="118"/>
    </row>
    <row r="74" spans="10:16" x14ac:dyDescent="0.3">
      <c r="J74" s="136" t="s">
        <v>88</v>
      </c>
      <c r="K74" s="136"/>
      <c r="L74" s="136"/>
      <c r="M74" s="118"/>
      <c r="N74" s="118"/>
    </row>
    <row r="75" spans="10:16" x14ac:dyDescent="0.3">
      <c r="J75" s="118" t="s">
        <v>86</v>
      </c>
      <c r="K75" s="118"/>
      <c r="L75" s="118"/>
      <c r="M75" s="118"/>
      <c r="N75" s="118"/>
    </row>
    <row r="76" spans="10:16" x14ac:dyDescent="0.3">
      <c r="J76" s="142" t="s">
        <v>89</v>
      </c>
      <c r="K76" s="142"/>
      <c r="L76" s="142"/>
      <c r="M76" s="142"/>
      <c r="N76" s="118"/>
    </row>
    <row r="77" spans="10:16" x14ac:dyDescent="0.3">
      <c r="J77" s="118" t="s">
        <v>98</v>
      </c>
      <c r="K77" s="118"/>
      <c r="L77" s="118"/>
      <c r="M77" s="118"/>
      <c r="N77" s="118"/>
    </row>
    <row r="78" spans="10:16" x14ac:dyDescent="0.3">
      <c r="J78" s="118" t="s">
        <v>99</v>
      </c>
      <c r="K78" s="118"/>
      <c r="L78" s="118"/>
      <c r="M78" s="118"/>
      <c r="N78" s="118"/>
    </row>
    <row r="79" spans="10:16" x14ac:dyDescent="0.3">
      <c r="J79" s="118" t="s">
        <v>87</v>
      </c>
      <c r="K79" s="118"/>
      <c r="L79" s="118"/>
      <c r="M79" s="118"/>
      <c r="N79" s="118"/>
    </row>
    <row r="80" spans="10:16" x14ac:dyDescent="0.3">
      <c r="J80" s="118" t="s">
        <v>100</v>
      </c>
      <c r="M80" s="118"/>
      <c r="N80" s="118"/>
    </row>
    <row r="81" spans="10:14" x14ac:dyDescent="0.3">
      <c r="J81" s="118" t="s">
        <v>90</v>
      </c>
      <c r="K81" s="118"/>
      <c r="L81" s="118"/>
      <c r="M81" s="118"/>
      <c r="N81" s="118"/>
    </row>
    <row r="82" spans="10:14" x14ac:dyDescent="0.3">
      <c r="J82" s="118" t="s">
        <v>101</v>
      </c>
    </row>
    <row r="83" spans="10:14" x14ac:dyDescent="0.3">
      <c r="J83" s="135" t="s">
        <v>102</v>
      </c>
    </row>
    <row r="84" spans="10:14" x14ac:dyDescent="0.3">
      <c r="J84" s="118" t="s">
        <v>103</v>
      </c>
    </row>
  </sheetData>
  <mergeCells count="29">
    <mergeCell ref="J3:L3"/>
    <mergeCell ref="J19:L20"/>
    <mergeCell ref="F46:H46"/>
    <mergeCell ref="N20:Q20"/>
    <mergeCell ref="N21:Q21"/>
    <mergeCell ref="J22:L22"/>
    <mergeCell ref="N3:P3"/>
    <mergeCell ref="F45:H45"/>
    <mergeCell ref="B1:H1"/>
    <mergeCell ref="F19:H20"/>
    <mergeCell ref="B3:D3"/>
    <mergeCell ref="F3:H3"/>
    <mergeCell ref="B27:H27"/>
    <mergeCell ref="B29:D29"/>
    <mergeCell ref="F29:H29"/>
    <mergeCell ref="J29:L29"/>
    <mergeCell ref="N29:P29"/>
    <mergeCell ref="N22:Q22"/>
    <mergeCell ref="N24:Q24"/>
    <mergeCell ref="N25:Q25"/>
    <mergeCell ref="J24:L24"/>
    <mergeCell ref="J23:L23"/>
    <mergeCell ref="N23:Q23"/>
    <mergeCell ref="B53:D53"/>
    <mergeCell ref="B51:D51"/>
    <mergeCell ref="B45:D45"/>
    <mergeCell ref="B47:D47"/>
    <mergeCell ref="B49:D49"/>
    <mergeCell ref="B48:D48"/>
  </mergeCells>
  <phoneticPr fontId="2" type="noConversion"/>
  <pageMargins left="0.25" right="0.25" top="0.75" bottom="0.75" header="0.3" footer="0.3"/>
  <pageSetup scale="3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Cormier</dc:creator>
  <cp:lastModifiedBy>Debra Ketchersid</cp:lastModifiedBy>
  <cp:lastPrinted>2026-05-01T17:31:10Z</cp:lastPrinted>
  <dcterms:created xsi:type="dcterms:W3CDTF">2021-06-29T15:21:35Z</dcterms:created>
  <dcterms:modified xsi:type="dcterms:W3CDTF">2026-08-04T22:00:09Z</dcterms:modified>
</cp:coreProperties>
</file>